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221" documentId="8_{59A9B1DC-52A9-4550-BF2D-1DC181CEE47A}" xr6:coauthVersionLast="47" xr6:coauthVersionMax="47" xr10:uidLastSave="{44ACF8B1-F4D6-408D-9F93-3E678B800BD7}"/>
  <bookViews>
    <workbookView xWindow="28680" yWindow="-135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27" i="1"/>
  <c r="C26" i="1"/>
  <c r="C20" i="1"/>
  <c r="C29" i="1" s="1"/>
  <c r="C30" i="1" s="1"/>
  <c r="H21" i="1"/>
  <c r="I21" i="1"/>
  <c r="J21" i="1"/>
  <c r="K21" i="1"/>
  <c r="L21" i="1"/>
  <c r="M21" i="1"/>
  <c r="N21" i="1"/>
  <c r="O21" i="1"/>
  <c r="P21" i="1"/>
  <c r="C18" i="1" l="1"/>
  <c r="F21" i="1"/>
  <c r="E21" i="1"/>
  <c r="G21" i="1"/>
  <c r="C19" i="1"/>
  <c r="C28" i="1" l="1"/>
  <c r="C21" i="1"/>
</calcChain>
</file>

<file path=xl/sharedStrings.xml><?xml version="1.0" encoding="utf-8"?>
<sst xmlns="http://schemas.openxmlformats.org/spreadsheetml/2006/main" count="50" uniqueCount="42">
  <si>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</si>
  <si>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</si>
  <si>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</si>
  <si>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</si>
  <si>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</si>
  <si>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</si>
  <si>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</si>
  <si>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</si>
  <si>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</si>
  <si>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</si>
  <si>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</si>
  <si>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</si>
  <si>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</si>
  <si>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</si>
  <si>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</si>
  <si>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</si>
  <si>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</si>
  <si>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</si>
  <si>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Pārāds (-) / Pārmaksa (+) pret Mājas uzkrājumu fondu</t>
  </si>
  <si>
    <t>(vārds, uzvārds)</t>
  </si>
  <si>
    <t>(paraksts)</t>
  </si>
  <si>
    <t>(datums)</t>
  </si>
  <si>
    <r>
      <t>01.01.2022.-06.04.2022</t>
    </r>
    <r>
      <rPr>
        <b/>
        <sz val="10"/>
        <color rgb="FFFF0000"/>
        <rFont val="Times New Roman"/>
        <family val="1"/>
        <charset val="186"/>
      </rPr>
      <t>.</t>
    </r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</si>
  <si>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</si>
  <si>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</si>
  <si>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</si>
  <si>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</si>
  <si>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</si>
  <si>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</si>
  <si>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</si>
  <si>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</si>
  <si>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</si>
  <si>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</si>
  <si>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</si>
  <si>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</si>
  <si>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</si>
  <si>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</si>
  <si>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</si>
  <si>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* Parāda pret UF samazinājums saskaņā ar DzīB "Titurgas mājas" valdes 2022. gada 1. marta lēmumu par parāda pret uzkrājumu fondu atzīšanu par neatgūstamu.</t>
  </si>
  <si>
    <t>Uzkrājumu fonda stāvoklis perioda beigās:</t>
  </si>
  <si>
    <t xml:space="preserve">Dzīvokļu īpašnieku parāds pret uzkrājumu fondu* </t>
  </si>
  <si>
    <t>Uzkrājumu fonda atlikums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</si>
</sst>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13" fillId="0" borderId="2" xfId="1" applyFont="1" applyFill="1" applyBorder="1" applyAlignment="1" applyProtection="1">
      <alignment horizontal="right" vertical="center" wrapText="1"/>
      <protection hidden="1"/>
    </xf>
    <xf numFmtId="0" fontId="9" fillId="0" borderId="0" xfId="2" applyFont="1" applyProtection="1"/>
    <xf numFmtId="0" fontId="4" fillId="0" borderId="0" xfId="0" applyFont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0" fontId="6" fillId="0" borderId="0" xfId="2" applyFont="1" applyProtection="1"/>
    <xf numFmtId="0" fontId="6" fillId="7" borderId="0" xfId="2" applyFont="1" applyFill="1" applyProtection="1"/>
    <xf numFmtId="0" fontId="7" fillId="0" borderId="0" xfId="2" applyFont="1" applyAlignment="1" applyProtection="1">
      <alignment vertical="center" wrapText="1"/>
    </xf>
    <xf numFmtId="0" fontId="7" fillId="7" borderId="0" xfId="2" applyFont="1" applyFill="1" applyAlignment="1" applyProtection="1">
      <alignment vertical="center" wrapText="1"/>
    </xf>
    <xf numFmtId="0" fontId="11" fillId="3" borderId="2" xfId="2" applyFont="1" applyFill="1" applyBorder="1" applyAlignment="1" applyProtection="1">
      <alignment horizontal="right" vertical="center" wrapText="1" indent="1"/>
    </xf>
    <xf numFmtId="164" fontId="11" fillId="3" borderId="2" xfId="2" applyNumberFormat="1" applyFont="1" applyFill="1" applyBorder="1" applyAlignment="1" applyProtection="1">
      <alignment horizontal="center" vertical="center" wrapText="1"/>
    </xf>
    <xf numFmtId="164" fontId="11" fillId="7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7" borderId="0" xfId="2" applyFont="1" applyFill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vertical="center" wrapText="1"/>
    </xf>
    <xf numFmtId="43" fontId="13" fillId="0" borderId="2" xfId="1" applyFont="1" applyFill="1" applyBorder="1" applyAlignment="1" applyProtection="1">
      <alignment horizontal="right" vertical="center" wrapText="1"/>
    </xf>
    <xf numFmtId="43" fontId="13" fillId="7" borderId="0" xfId="1" applyFont="1" applyFill="1" applyBorder="1" applyAlignment="1" applyProtection="1">
      <alignment horizontal="right" vertical="center" wrapText="1"/>
    </xf>
    <xf numFmtId="43" fontId="11" fillId="5" borderId="3" xfId="3" applyFont="1" applyFill="1" applyBorder="1" applyAlignment="1" applyProtection="1">
      <alignment horizontal="center" vertical="center" wrapText="1"/>
    </xf>
    <xf numFmtId="43" fontId="11" fillId="6" borderId="3" xfId="3" applyFont="1" applyFill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vertical="center" wrapText="1"/>
    </xf>
    <xf numFmtId="43" fontId="11" fillId="5" borderId="2" xfId="1" applyFont="1" applyFill="1" applyBorder="1" applyAlignment="1" applyProtection="1">
      <alignment horizontal="right" vertical="center" wrapText="1"/>
    </xf>
    <xf numFmtId="43" fontId="11" fillId="6" borderId="2" xfId="1" applyFont="1" applyFill="1" applyBorder="1" applyAlignment="1" applyProtection="1">
      <alignment horizontal="right" vertical="center" wrapText="1"/>
    </xf>
    <xf numFmtId="43" fontId="11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1" fillId="4" borderId="2" xfId="1" applyFont="1" applyFill="1" applyBorder="1" applyAlignment="1" applyProtection="1">
      <alignment horizontal="right" vertical="center" wrapText="1"/>
    </xf>
    <xf numFmtId="0" fontId="7" fillId="0" borderId="0" xfId="2" applyFont="1" applyAlignment="1" applyProtection="1">
      <alignment horizontal="left" vertical="center" wrapText="1"/>
    </xf>
    <xf numFmtId="0" fontId="6" fillId="0" borderId="0" xfId="2" applyFont="1" applyBorder="1" applyProtection="1"/>
    <xf numFmtId="0" fontId="6" fillId="7" borderId="0" xfId="2" applyFont="1" applyFill="1" applyBorder="1" applyProtection="1"/>
    <xf numFmtId="0" fontId="7" fillId="0" borderId="1" xfId="2" applyFont="1" applyBorder="1" applyAlignment="1" applyProtection="1">
      <alignment horizontal="center"/>
    </xf>
    <xf numFmtId="14" fontId="7" fillId="0" borderId="0" xfId="2" applyNumberFormat="1" applyFont="1" applyBorder="1" applyAlignment="1" applyProtection="1"/>
    <xf numFmtId="0" fontId="13" fillId="0" borderId="0" xfId="2" applyFont="1" applyAlignment="1" applyProtection="1">
      <alignment horizontal="center" vertical="top" wrapText="1"/>
    </xf>
    <xf numFmtId="0" fontId="6" fillId="0" borderId="0" xfId="2" applyFont="1" applyAlignment="1" applyProtection="1">
      <alignment vertical="top"/>
    </xf>
    <xf numFmtId="0" fontId="6" fillId="7" borderId="0" xfId="2" applyFont="1" applyFill="1" applyAlignment="1" applyProtection="1">
      <alignment vertical="top"/>
    </xf>
    <xf numFmtId="0" fontId="14" fillId="0" borderId="1" xfId="2" applyFont="1" applyBorder="1" applyAlignment="1" applyProtection="1">
      <alignment horizontal="center"/>
    </xf>
    <xf numFmtId="0" fontId="9" fillId="7" borderId="0" xfId="2" applyFont="1" applyFill="1" applyProtection="1"/>
    <xf numFmtId="0" fontId="9" fillId="0" borderId="0" xfId="2" applyFont="1" applyAlignment="1" applyProtection="1">
      <alignment horizontal="center"/>
    </xf>
    <xf numFmtId="0" fontId="9" fillId="0" borderId="0" xfId="2" applyFont="1" applyAlignment="1" applyProtection="1">
      <alignment vertical="top"/>
    </xf>
    <xf numFmtId="0" fontId="9" fillId="7" borderId="0" xfId="2" applyFont="1" applyFill="1" applyAlignment="1" applyProtection="1">
      <alignment vertical="top"/>
    </xf>
    <xf numFmtId="0" fontId="11" fillId="3" borderId="7" xfId="2" applyFont="1" applyFill="1" applyBorder="1" applyAlignment="1" applyProtection="1">
      <alignment vertical="center" wrapText="1"/>
    </xf>
    <xf numFmtId="0" fontId="11" fillId="0" borderId="7" xfId="2" applyFont="1" applyBorder="1" applyAlignment="1" applyProtection="1">
      <alignment vertical="center" wrapText="1"/>
    </xf>
    <xf numFmtId="0" fontId="12" fillId="4" borderId="7" xfId="2" applyFont="1" applyFill="1" applyBorder="1" applyAlignment="1" applyProtection="1">
      <alignment vertical="center" wrapText="1"/>
    </xf>
    <xf numFmtId="0" fontId="11" fillId="3" borderId="2" xfId="2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vertical="top" wrapText="1"/>
    </xf>
    <xf numFmtId="0" fontId="7" fillId="0" borderId="0" xfId="2" applyFont="1" applyAlignment="1" applyProtection="1">
      <alignment horizontal="left" vertical="center" wrapText="1"/>
    </xf>
    <xf numFmtId="0" fontId="7" fillId="0" borderId="0" xfId="2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6" fillId="6" borderId="7" xfId="2" applyFont="1" applyFill="1" applyBorder="1" applyAlignment="1" applyProtection="1">
      <alignment horizontal="center"/>
    </xf>
    <xf numFmtId="0" fontId="6" fillId="6" borderId="4" xfId="2" applyFont="1" applyFill="1" applyBorder="1" applyAlignment="1" applyProtection="1">
      <alignment horizontal="center"/>
    </xf>
    <xf numFmtId="0" fontId="6" fillId="6" borderId="5" xfId="2" applyFont="1" applyFill="1" applyBorder="1" applyAlignment="1" applyProtection="1">
      <alignment horizontal="center"/>
    </xf>
    <xf numFmtId="0" fontId="13" fillId="0" borderId="6" xfId="2" applyFont="1" applyBorder="1" applyAlignment="1" applyProtection="1">
      <alignment horizontal="center" vertical="top" wrapText="1"/>
    </xf>
    <xf numFmtId="0" fontId="6" fillId="5" borderId="7" xfId="2" applyFont="1" applyFill="1" applyBorder="1" applyAlignment="1" applyProtection="1">
      <alignment horizontal="center"/>
    </xf>
    <xf numFmtId="0" fontId="6" fillId="5" borderId="4" xfId="2" applyFont="1" applyFill="1" applyBorder="1" applyAlignment="1" applyProtection="1">
      <alignment horizontal="center"/>
    </xf>
    <xf numFmtId="0" fontId="6" fillId="5" borderId="5" xfId="2" applyFont="1" applyFill="1" applyBorder="1" applyAlignment="1" applyProtection="1">
      <alignment horizontal="center"/>
    </xf>
    <xf numFmtId="0" fontId="9" fillId="0" borderId="1" xfId="2" applyFont="1" applyBorder="1" applyAlignment="1" applyProtection="1">
      <alignment horizontal="center"/>
    </xf>
    <xf numFmtId="14" fontId="7" fillId="0" borderId="1" xfId="2" applyNumberFormat="1" applyFont="1" applyBorder="1" applyAlignment="1" applyProtection="1">
      <alignment horizontal="center"/>
    </xf>
    <xf numFmtId="0" fontId="13" fillId="0" borderId="0" xfId="2" applyFont="1" applyBorder="1" applyAlignment="1" applyProtection="1">
      <alignment horizontal="center" vertical="top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A7" zoomScaleNormal="100" zoomScaleSheetLayoutView="90" zoomScalePageLayoutView="85" workbookViewId="0">
      <selection activeCell="K35" sqref="K35:P35"/>
    </sheetView>
  </sheetViews>
  <sheetFormatPr defaultColWidth="9.140625" defaultRowHeight="12.75" x14ac:dyDescent="0.2"/>
  <cols>
    <col min="1" max="1" width="4.42578125" style="2" customWidth="1"/>
    <col min="2" max="2" width="52.42578125" style="2" customWidth="1"/>
    <col min="3" max="3" width="21.7109375" style="2" customWidth="1"/>
    <col min="4" max="4" width="1" style="35" customWidth="1"/>
    <col min="5" max="16" width="11.42578125" style="2" customWidth="1"/>
    <col min="17" max="17" width="1" style="35" customWidth="1"/>
    <col min="18" max="16384" width="9.140625" style="2"/>
  </cols>
  <sheetData>
    <row r="1" spans="2:17" ht="38.25" customHeight="1" x14ac:dyDescent="0.3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2:17" ht="11.25" customHeight="1" x14ac:dyDescent="0.2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7" ht="98.25" customHeight="1" x14ac:dyDescent="0.2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22.5" x14ac:dyDescent="0.2">
      <c r="B4" s="48" t="s">
        <v>37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7" ht="5.25" customHeight="1" x14ac:dyDescent="0.2"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5"/>
      <c r="C6" s="7"/>
      <c r="D6" s="8"/>
      <c r="E6" s="5"/>
      <c r="F6" s="45" t="s">
        <v>33</v>
      </c>
      <c r="G6" s="45"/>
      <c r="H6" s="44" t="s">
        <v>22</v>
      </c>
      <c r="I6" s="44"/>
      <c r="J6" s="5"/>
      <c r="K6" s="5"/>
      <c r="L6" s="5"/>
      <c r="M6" s="5"/>
      <c r="N6" s="5"/>
      <c r="O6" s="5"/>
      <c r="P6" s="5"/>
      <c r="Q6" s="8"/>
    </row>
    <row r="7" spans="2:17" ht="40.5" customHeight="1" x14ac:dyDescent="0.2"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2:17" x14ac:dyDescent="0.2">
      <c r="B8" s="9" t="s">
        <v>35</v>
      </c>
      <c r="C8" s="10">
        <v>44562</v>
      </c>
      <c r="D8" s="11"/>
      <c r="E8" s="12"/>
      <c r="F8" s="12"/>
      <c r="G8" s="5"/>
      <c r="H8" s="5"/>
      <c r="I8" s="5"/>
      <c r="J8" s="5"/>
      <c r="K8" s="5"/>
      <c r="L8" s="5"/>
      <c r="M8" s="5"/>
      <c r="N8" s="5"/>
      <c r="O8" s="5"/>
      <c r="P8" s="5"/>
      <c r="Q8" s="11"/>
    </row>
    <row r="9" spans="2:17" ht="5.25" customHeight="1" x14ac:dyDescent="0.2"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2:17" ht="25.5" customHeight="1" x14ac:dyDescent="0.2">
      <c r="B10" s="5"/>
      <c r="C10" s="13" t="s">
        <v>23</v>
      </c>
      <c r="D10" s="14"/>
      <c r="E10" s="12"/>
      <c r="F10" s="12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spans="2:17" x14ac:dyDescent="0.2">
      <c r="B11" s="15" t="s">
        <v>24</v>
      </c>
      <c r="C11" s="16">
        <v>45616.35</v>
      </c>
      <c r="D11" s="17"/>
      <c r="E11" s="12"/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17"/>
    </row>
    <row r="12" spans="2:17" x14ac:dyDescent="0.2">
      <c r="B12" s="15" t="s">
        <v>25</v>
      </c>
      <c r="C12" s="16">
        <v>44239.56</v>
      </c>
      <c r="D12" s="17"/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17"/>
    </row>
    <row r="13" spans="2:17" x14ac:dyDescent="0.2">
      <c r="B13" s="15" t="s">
        <v>26</v>
      </c>
      <c r="C13" s="16">
        <v>1376.79</v>
      </c>
      <c r="D13" s="17"/>
      <c r="E13" s="12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17"/>
    </row>
    <row r="14" spans="2:17" x14ac:dyDescent="0.2">
      <c r="B14" s="15" t="s">
        <v>27</v>
      </c>
      <c r="C14" s="16">
        <v>41809.21</v>
      </c>
      <c r="D14" s="17"/>
      <c r="E14" s="12"/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17"/>
    </row>
    <row r="15" spans="2:17" x14ac:dyDescent="0.2">
      <c r="B15" s="15" t="s">
        <v>41</v>
      </c>
      <c r="C15" s="16">
        <f>C12-C14</f>
        <v>2430.3499999999985</v>
      </c>
      <c r="D15" s="17"/>
      <c r="E15" s="54" t="s">
        <v>29</v>
      </c>
      <c r="F15" s="55"/>
      <c r="G15" s="56"/>
      <c r="H15" s="50" t="s">
        <v>30</v>
      </c>
      <c r="I15" s="51"/>
      <c r="J15" s="52"/>
      <c r="K15" s="54" t="s">
        <v>31</v>
      </c>
      <c r="L15" s="55"/>
      <c r="M15" s="56"/>
      <c r="N15" s="50" t="s">
        <v>32</v>
      </c>
      <c r="O15" s="51"/>
      <c r="P15" s="52"/>
      <c r="Q15" s="17"/>
    </row>
    <row r="16" spans="2:17" ht="5.25" customHeight="1" x14ac:dyDescent="0.2">
      <c r="B16" s="5"/>
      <c r="C16" s="5"/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2:17" ht="29.25" customHeight="1" x14ac:dyDescent="0.2">
      <c r="B17" s="39" t="s">
        <v>15</v>
      </c>
      <c r="C17" s="42" t="s">
        <v>14</v>
      </c>
      <c r="D17" s="17"/>
      <c r="E17" s="18" t="s">
        <v>2</v>
      </c>
      <c r="F17" s="18" t="s">
        <v>3</v>
      </c>
      <c r="G17" s="18" t="s">
        <v>4</v>
      </c>
      <c r="H17" s="19" t="s">
        <v>5</v>
      </c>
      <c r="I17" s="19" t="s">
        <v>6</v>
      </c>
      <c r="J17" s="19" t="s">
        <v>7</v>
      </c>
      <c r="K17" s="18" t="s">
        <v>8</v>
      </c>
      <c r="L17" s="18" t="s">
        <v>9</v>
      </c>
      <c r="M17" s="18" t="s">
        <v>10</v>
      </c>
      <c r="N17" s="19" t="s">
        <v>11</v>
      </c>
      <c r="O17" s="19" t="s">
        <v>12</v>
      </c>
      <c r="P17" s="19" t="s">
        <v>13</v>
      </c>
      <c r="Q17" s="17"/>
    </row>
    <row r="18" spans="2:17" ht="12.75" customHeight="1" x14ac:dyDescent="0.2">
      <c r="B18" s="40" t="s">
        <v>16</v>
      </c>
      <c r="C18" s="23">
        <f>SUM(E18:P18)</f>
        <v>6514.7699999999968</v>
      </c>
      <c r="D18" s="17"/>
      <c r="E18" s="21">
        <v>2171.5899999999988</v>
      </c>
      <c r="F18" s="21">
        <v>2171.5899999999988</v>
      </c>
      <c r="G18" s="21">
        <v>2171.5899999999988</v>
      </c>
      <c r="H18" s="22"/>
      <c r="I18" s="22"/>
      <c r="J18" s="22"/>
      <c r="K18" s="21"/>
      <c r="L18" s="21"/>
      <c r="M18" s="21"/>
      <c r="N18" s="22"/>
      <c r="O18" s="22"/>
      <c r="P18" s="22"/>
      <c r="Q18" s="17"/>
    </row>
    <row r="19" spans="2:17" x14ac:dyDescent="0.2">
      <c r="B19" s="40" t="s">
        <v>17</v>
      </c>
      <c r="C19" s="23">
        <f>SUM(E19:P19)</f>
        <v>6378.2499999999973</v>
      </c>
      <c r="D19" s="17"/>
      <c r="E19" s="21">
        <v>1954.7799999999993</v>
      </c>
      <c r="F19" s="21">
        <v>2097.9799999999991</v>
      </c>
      <c r="G19" s="21">
        <v>2325.4899999999989</v>
      </c>
      <c r="H19" s="22"/>
      <c r="I19" s="22"/>
      <c r="J19" s="22"/>
      <c r="K19" s="21"/>
      <c r="L19" s="21"/>
      <c r="M19" s="21"/>
      <c r="N19" s="22"/>
      <c r="O19" s="22"/>
      <c r="P19" s="22"/>
      <c r="Q19" s="17"/>
    </row>
    <row r="20" spans="2:17" x14ac:dyDescent="0.2">
      <c r="B20" s="40" t="s">
        <v>28</v>
      </c>
      <c r="C20" s="23">
        <f>SUM(E20:P20)</f>
        <v>0</v>
      </c>
      <c r="D20" s="17"/>
      <c r="E20" s="21"/>
      <c r="F20" s="21"/>
      <c r="G20" s="21"/>
      <c r="H20" s="22"/>
      <c r="I20" s="22"/>
      <c r="J20" s="22"/>
      <c r="K20" s="21"/>
      <c r="L20" s="21"/>
      <c r="M20" s="21"/>
      <c r="N20" s="22"/>
      <c r="O20" s="22"/>
      <c r="P20" s="22"/>
      <c r="Q20" s="17"/>
    </row>
    <row r="21" spans="2:17" x14ac:dyDescent="0.2">
      <c r="B21" s="41" t="s">
        <v>18</v>
      </c>
      <c r="C21" s="25">
        <f>SUM(E21:P21)</f>
        <v>-136.51999999999907</v>
      </c>
      <c r="D21" s="17"/>
      <c r="E21" s="24">
        <f>E19-E18</f>
        <v>-216.80999999999949</v>
      </c>
      <c r="F21" s="24">
        <f t="shared" ref="F21:J21" si="0">F19-F18</f>
        <v>-73.609999999999673</v>
      </c>
      <c r="G21" s="24">
        <f>G19-G18</f>
        <v>153.90000000000009</v>
      </c>
      <c r="H21" s="25">
        <f t="shared" si="0"/>
        <v>0</v>
      </c>
      <c r="I21" s="25">
        <f t="shared" si="0"/>
        <v>0</v>
      </c>
      <c r="J21" s="25">
        <f t="shared" si="0"/>
        <v>0</v>
      </c>
      <c r="K21" s="25">
        <f>K19-K18</f>
        <v>0</v>
      </c>
      <c r="L21" s="25">
        <f t="shared" ref="L21:P21" si="1">L19-L18</f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17"/>
    </row>
    <row r="22" spans="2:17" ht="5.25" customHeight="1" x14ac:dyDescent="0.2"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7"/>
    </row>
    <row r="23" spans="2:17" x14ac:dyDescent="0.2">
      <c r="B23" s="9" t="s">
        <v>39</v>
      </c>
      <c r="C23" s="10">
        <v>44657</v>
      </c>
      <c r="D23" s="11"/>
      <c r="E23" s="12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</row>
    <row r="24" spans="2:17" ht="5.25" customHeight="1" x14ac:dyDescent="0.2"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2:17" ht="25.5" customHeight="1" x14ac:dyDescent="0.2">
      <c r="B25" s="5"/>
      <c r="C25" s="13" t="s">
        <v>23</v>
      </c>
      <c r="D25" s="14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14"/>
    </row>
    <row r="26" spans="2:17" x14ac:dyDescent="0.2">
      <c r="B26" s="15" t="s">
        <v>24</v>
      </c>
      <c r="C26" s="16">
        <f>C11+SUM(E18:G18)</f>
        <v>52131.119999999995</v>
      </c>
      <c r="D26" s="17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17"/>
    </row>
    <row r="27" spans="2:17" x14ac:dyDescent="0.2">
      <c r="B27" s="15" t="s">
        <v>25</v>
      </c>
      <c r="C27" s="16">
        <f>C12+SUM(E19:G19)</f>
        <v>50617.81</v>
      </c>
      <c r="D27" s="17"/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17"/>
    </row>
    <row r="28" spans="2:17" ht="12.75" customHeight="1" x14ac:dyDescent="0.2">
      <c r="B28" s="15" t="s">
        <v>40</v>
      </c>
      <c r="C28" s="1">
        <f>C13-(SUM(E21:G21))-1147.27</f>
        <v>366.03999999999905</v>
      </c>
      <c r="D28" s="17"/>
      <c r="E28" s="26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17"/>
    </row>
    <row r="29" spans="2:17" ht="12.75" customHeight="1" x14ac:dyDescent="0.2">
      <c r="B29" s="15" t="s">
        <v>27</v>
      </c>
      <c r="C29" s="16">
        <f>C14+C20</f>
        <v>41809.21</v>
      </c>
      <c r="D29" s="17"/>
      <c r="E29" s="26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17"/>
    </row>
    <row r="30" spans="2:17" x14ac:dyDescent="0.2">
      <c r="B30" s="20" t="s">
        <v>41</v>
      </c>
      <c r="C30" s="23">
        <f>C27-C29</f>
        <v>8808.5999999999985</v>
      </c>
      <c r="D30" s="17"/>
      <c r="E30" s="12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17"/>
    </row>
    <row r="31" spans="2:17" ht="5.25" customHeight="1" x14ac:dyDescent="0.2"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2:17" x14ac:dyDescent="0.2">
      <c r="B32" s="5" t="s">
        <v>38</v>
      </c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2:17" ht="5.25" customHeight="1" x14ac:dyDescent="0.2"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2:17" x14ac:dyDescent="0.2">
      <c r="B34" s="5" t="s">
        <v>34</v>
      </c>
      <c r="C34" s="5"/>
      <c r="D34" s="6"/>
      <c r="E34" s="5"/>
      <c r="F34" s="5"/>
      <c r="G34" s="5"/>
      <c r="H34" s="5"/>
      <c r="I34" s="27"/>
      <c r="J34" s="27"/>
      <c r="K34" s="27"/>
      <c r="L34" s="27"/>
      <c r="M34" s="27"/>
      <c r="N34" s="27"/>
      <c r="O34" s="27"/>
      <c r="P34" s="27"/>
      <c r="Q34" s="28"/>
    </row>
    <row r="35" spans="2:17" ht="34.5" customHeight="1" x14ac:dyDescent="0.2">
      <c r="B35" s="29" t="s">
        <v>36</v>
      </c>
      <c r="C35" s="5"/>
      <c r="D35" s="6"/>
      <c r="E35" s="49"/>
      <c r="F35" s="49"/>
      <c r="G35" s="49"/>
      <c r="H35" s="49"/>
      <c r="I35" s="49"/>
      <c r="J35" s="49"/>
      <c r="K35" s="58">
        <v>44657</v>
      </c>
      <c r="L35" s="58"/>
      <c r="M35" s="58"/>
      <c r="N35" s="58"/>
      <c r="O35" s="58"/>
      <c r="P35" s="58"/>
      <c r="Q35" s="30"/>
    </row>
    <row r="36" spans="2:17" x14ac:dyDescent="0.2">
      <c r="B36" s="31" t="s">
        <v>19</v>
      </c>
      <c r="C36" s="32"/>
      <c r="D36" s="33"/>
      <c r="E36" s="53" t="s">
        <v>20</v>
      </c>
      <c r="F36" s="53"/>
      <c r="G36" s="53"/>
      <c r="H36" s="32"/>
      <c r="J36" s="43"/>
      <c r="K36" s="59" t="s">
        <v>21</v>
      </c>
      <c r="L36" s="59"/>
      <c r="M36" s="59"/>
      <c r="N36" s="59"/>
      <c r="O36" s="59"/>
      <c r="P36" s="59"/>
      <c r="Q36" s="43"/>
    </row>
    <row r="37" spans="2:17" ht="27.75" hidden="1" customHeight="1" x14ac:dyDescent="0.25">
      <c r="B37" s="34"/>
      <c r="E37" s="57"/>
      <c r="F37" s="57"/>
      <c r="G37" s="57"/>
      <c r="I37" s="57"/>
      <c r="J37" s="57"/>
      <c r="K37" s="36"/>
      <c r="L37" s="36"/>
      <c r="M37" s="36"/>
      <c r="N37" s="36"/>
      <c r="O37" s="36"/>
      <c r="P37" s="36"/>
    </row>
    <row r="38" spans="2:17" hidden="1" x14ac:dyDescent="0.2">
      <c r="B38" s="31" t="s">
        <v>19</v>
      </c>
      <c r="C38" s="37"/>
      <c r="D38" s="38"/>
      <c r="E38" s="53" t="s">
        <v>20</v>
      </c>
      <c r="F38" s="53"/>
      <c r="G38" s="53"/>
      <c r="H38" s="37"/>
      <c r="I38" s="53" t="s">
        <v>21</v>
      </c>
      <c r="J38" s="53"/>
      <c r="K38" s="31"/>
      <c r="L38" s="31"/>
      <c r="M38" s="31"/>
      <c r="N38" s="31"/>
      <c r="O38" s="31"/>
      <c r="P38" s="31"/>
      <c r="Q38" s="3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c+gAi5yPUfMBrGXdkOm+MQyB+2FkiaNeJrtzRzhCOYedaQENIujnl6AeJgEQh+PLSmjNkWF3IVDcBsgJyDYx3A==" saltValue="lU6HmhlfqMohmhrRA8yzkw==" spinCount="100000" sheet="1" objects="1" scenarios="1"/>
  <mergeCells count="17"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  <mergeCell ref="H6:I6"/>
    <mergeCell ref="F6:G6"/>
    <mergeCell ref="B1:Q1"/>
    <mergeCell ref="B2:Q2"/>
    <mergeCell ref="B4:Q4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2022-04-07T06:26:39Z</dcterms:modified>
</cp:coreProperties>
</file>