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sT\Downloads\"/>
    </mc:Choice>
  </mc:AlternateContent>
  <xr:revisionPtr revIDLastSave="0" documentId="13_ncr:1_{08B3FBAD-DCD1-4F86-AAA9-98F0D66F98E8}" xr6:coauthVersionLast="47" xr6:coauthVersionMax="47" xr10:uidLastSave="{00000000-0000-0000-0000-000000000000}"/>
  <bookViews>
    <workbookView xWindow="-120" yWindow="-120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L21" i="1"/>
  <c r="M21" i="1"/>
  <c r="N21" i="1"/>
  <c r="O21" i="1"/>
  <c r="P21" i="1"/>
  <c r="C27" i="1" l="1"/>
  <c r="C15" i="1" l="1"/>
  <c r="C20" i="1"/>
  <c r="C29" i="1" s="1"/>
  <c r="H21" i="1"/>
  <c r="I21" i="1"/>
  <c r="J21" i="1"/>
  <c r="K21" i="1"/>
  <c r="C28" i="1" l="1"/>
  <c r="C30" i="1"/>
  <c r="C18" i="1"/>
  <c r="F21" i="1"/>
  <c r="E21" i="1"/>
  <c r="G21" i="1"/>
  <c r="C19" i="1"/>
  <c r="C21" i="1" l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<sst xmlns="http://schemas.openxmlformats.org/spreadsheetml/2006/main" count="49" uniqueCount="41">
  <si>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</si>
  <si>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</si>
  <si>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</si>
  <si>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</si>
  <si>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</si>
  <si>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</si>
  <si>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</si>
  <si>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</si>
  <si>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</si>
  <si>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</si>
  <si>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</si>
  <si>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</si>
  <si>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</si>
  <si>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</si>
  <si>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</si>
  <si>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</si>
  <si>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</si>
  <si>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</si>
  <si>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</si>
  <si>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</si>
  <si>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</si>
  <si>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</si>
  <si>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</si>
  <si>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</si>
  <si>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</si>
  <si>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</si>
  <si>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</si>
  <si>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</si>
  <si>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</si>
  <si>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</si>
  <si>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</si>
  <si>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</si>
  <si>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</si>
  <si>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</si>
  <si>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</si>
  <si>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</si>
  <si>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</si>
  <si>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>Uzkrājumu fonda atlikums</t>
  </si>
  <si>
    <t>Parāds (-) / Pārmaksa (+) pret Mājas uzkrājumu fondu</t>
  </si>
  <si>
    <t>01.01.2023.-31.12.2023.</t>
  </si>
  <si>
    <t>Dzīvokļu īpašnieku parāds pret uzkrājumu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</si>
</sst>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zoomScaleNormal="100" zoomScaleSheetLayoutView="90" zoomScalePageLayoutView="85" workbookViewId="0">
      <selection activeCell="I21" sqref="I21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2:17" ht="11.25" customHeight="1" x14ac:dyDescent="0.2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57" t="s">
        <v>35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54" t="s">
        <v>31</v>
      </c>
      <c r="G6" s="54"/>
      <c r="H6" s="53" t="s">
        <v>39</v>
      </c>
      <c r="I6" s="53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33</v>
      </c>
      <c r="C8" s="33">
        <v>44927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22</v>
      </c>
      <c r="C11" s="10">
        <v>71675.429999999993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23</v>
      </c>
      <c r="C12" s="10">
        <v>69956.47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24</v>
      </c>
      <c r="C13" s="10">
        <v>571.69000000000028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25</v>
      </c>
      <c r="C14" s="10">
        <v>53241.25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37</v>
      </c>
      <c r="C15" s="10">
        <f>C12-C14</f>
        <v>16715.22</v>
      </c>
      <c r="D15" s="11"/>
      <c r="E15" s="47" t="s">
        <v>27</v>
      </c>
      <c r="F15" s="48"/>
      <c r="G15" s="49"/>
      <c r="H15" s="43" t="s">
        <v>28</v>
      </c>
      <c r="I15" s="44"/>
      <c r="J15" s="45"/>
      <c r="K15" s="47" t="s">
        <v>29</v>
      </c>
      <c r="L15" s="48"/>
      <c r="M15" s="49"/>
      <c r="N15" s="43" t="s">
        <v>30</v>
      </c>
      <c r="O15" s="44"/>
      <c r="P15" s="45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19542.349999999999</v>
      </c>
      <c r="D18" s="11"/>
      <c r="E18" s="14">
        <v>2171.59</v>
      </c>
      <c r="F18" s="14">
        <v>2171.59</v>
      </c>
      <c r="G18" s="14">
        <v>2171.59</v>
      </c>
      <c r="H18" s="15">
        <v>2171.59</v>
      </c>
      <c r="I18" s="15">
        <v>2171.59</v>
      </c>
      <c r="J18" s="15">
        <v>2171.1</v>
      </c>
      <c r="K18" s="14">
        <v>2171.1</v>
      </c>
      <c r="L18" s="14">
        <v>2171.1</v>
      </c>
      <c r="M18" s="14">
        <v>2171.1</v>
      </c>
      <c r="N18" s="15"/>
      <c r="O18" s="15"/>
      <c r="P18" s="15"/>
      <c r="Q18" s="11"/>
    </row>
    <row r="19" spans="2:17" x14ac:dyDescent="0.2">
      <c r="B19" s="38" t="s">
        <v>17</v>
      </c>
      <c r="C19" s="16">
        <f>SUM(E19:P19)</f>
        <v>19311.45</v>
      </c>
      <c r="D19" s="11"/>
      <c r="E19" s="14">
        <v>2221.4</v>
      </c>
      <c r="F19" s="14">
        <v>2029.02</v>
      </c>
      <c r="G19" s="14">
        <v>2233.85</v>
      </c>
      <c r="H19" s="15">
        <v>2139.3200000000002</v>
      </c>
      <c r="I19" s="15">
        <v>2047.83</v>
      </c>
      <c r="J19" s="15">
        <v>2163.15</v>
      </c>
      <c r="K19" s="14">
        <v>2188.2600000000002</v>
      </c>
      <c r="L19" s="14">
        <v>2152.5300000000002</v>
      </c>
      <c r="M19" s="14">
        <v>2136.09</v>
      </c>
      <c r="N19" s="15"/>
      <c r="O19" s="15"/>
      <c r="P19" s="15"/>
      <c r="Q19" s="11"/>
    </row>
    <row r="20" spans="2:17" x14ac:dyDescent="0.2">
      <c r="B20" s="38" t="s">
        <v>26</v>
      </c>
      <c r="C20" s="16">
        <f>SUM(E20:P20)</f>
        <v>0</v>
      </c>
      <c r="D20" s="11"/>
      <c r="E20" s="14">
        <v>0</v>
      </c>
      <c r="F20" s="14">
        <v>0</v>
      </c>
      <c r="G20" s="14">
        <v>0</v>
      </c>
      <c r="H20" s="15">
        <v>0</v>
      </c>
      <c r="I20" s="15">
        <v>0</v>
      </c>
      <c r="J20" s="15">
        <v>0</v>
      </c>
      <c r="K20" s="14">
        <v>0</v>
      </c>
      <c r="L20" s="14">
        <v>0</v>
      </c>
      <c r="M20" s="14">
        <v>0</v>
      </c>
      <c r="N20" s="15"/>
      <c r="O20" s="15"/>
      <c r="P20" s="15"/>
      <c r="Q20" s="11"/>
    </row>
    <row r="21" spans="2:17" x14ac:dyDescent="0.2">
      <c r="B21" s="39" t="s">
        <v>38</v>
      </c>
      <c r="C21" s="18">
        <f>SUM(E21:P21)</f>
        <v>-230.89999999999964</v>
      </c>
      <c r="D21" s="11"/>
      <c r="E21" s="17">
        <f>E19-E18</f>
        <v>49.809999999999945</v>
      </c>
      <c r="F21" s="17">
        <f t="shared" ref="F21:J21" si="0">F19-F18</f>
        <v>-142.57000000000016</v>
      </c>
      <c r="G21" s="17">
        <f>G19-G18</f>
        <v>62.259999999999764</v>
      </c>
      <c r="H21" s="18">
        <f t="shared" si="0"/>
        <v>-32.269999999999982</v>
      </c>
      <c r="I21" s="18">
        <f t="shared" si="0"/>
        <v>-123.76000000000022</v>
      </c>
      <c r="J21" s="18">
        <f t="shared" si="0"/>
        <v>-7.9499999999998181</v>
      </c>
      <c r="K21" s="18">
        <f>K19-K18</f>
        <v>17.160000000000309</v>
      </c>
      <c r="L21" s="18">
        <f t="shared" ref="L21:P21" si="1">L19-L18</f>
        <v>-18.569999999999709</v>
      </c>
      <c r="M21" s="18">
        <f t="shared" si="1"/>
        <v>-35.009999999999764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36</v>
      </c>
      <c r="C23" s="41">
        <v>45199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22</v>
      </c>
      <c r="C26" s="10">
        <f>C11+SUM(E18:P18)</f>
        <v>91217.78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23</v>
      </c>
      <c r="C27" s="10">
        <f>C12+SUM(E19:P19)</f>
        <v>89267.92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40</v>
      </c>
      <c r="C28" s="10">
        <f>C13-(SUM(E21:P21))</f>
        <v>802.58999999999992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25</v>
      </c>
      <c r="C29" s="10">
        <f>C14+C20</f>
        <v>53241.25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0" t="s">
        <v>37</v>
      </c>
      <c r="C30" s="16">
        <f>C27-C29</f>
        <v>36026.67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5.2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x14ac:dyDescent="0.2"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2:17" ht="5.2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32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34</v>
      </c>
      <c r="C35" s="4"/>
      <c r="D35" s="5"/>
      <c r="E35" s="42"/>
      <c r="F35" s="42"/>
      <c r="G35" s="42"/>
      <c r="H35" s="42"/>
      <c r="I35" s="42"/>
      <c r="J35" s="42"/>
      <c r="K35" s="51">
        <v>45217</v>
      </c>
      <c r="L35" s="51"/>
      <c r="M35" s="51"/>
      <c r="N35" s="51"/>
      <c r="O35" s="51"/>
      <c r="P35" s="51"/>
      <c r="Q35" s="20"/>
    </row>
    <row r="36" spans="2:17" x14ac:dyDescent="0.2">
      <c r="B36" s="21" t="s">
        <v>18</v>
      </c>
      <c r="C36" s="22"/>
      <c r="D36" s="23"/>
      <c r="E36" s="46" t="s">
        <v>19</v>
      </c>
      <c r="F36" s="46"/>
      <c r="G36" s="46"/>
      <c r="H36" s="22"/>
      <c r="J36" s="29"/>
      <c r="K36" s="52" t="s">
        <v>20</v>
      </c>
      <c r="L36" s="52"/>
      <c r="M36" s="52"/>
      <c r="N36" s="52"/>
      <c r="O36" s="52"/>
      <c r="P36" s="52"/>
      <c r="Q36" s="29"/>
    </row>
    <row r="37" spans="2:17" ht="27.75" hidden="1" customHeight="1" x14ac:dyDescent="0.25">
      <c r="B37" s="24"/>
      <c r="E37" s="50"/>
      <c r="F37" s="50"/>
      <c r="G37" s="50"/>
      <c r="I37" s="50"/>
      <c r="J37" s="50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46" t="s">
        <v>19</v>
      </c>
      <c r="F38" s="46"/>
      <c r="G38" s="46"/>
      <c r="H38" s="27"/>
      <c r="I38" s="46" t="s">
        <v>20</v>
      </c>
      <c r="J38" s="46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tuWMXzCs3GSuTkF7OwtEaMhLfAI7JU014l1nxe3HBFfGrTp7J3n2a5Kz/f9UxFCc7YW+Q/2xsMQTC9GcVUFbMg==" saltValue="KOM+dgoVcc0Vf1NhE162kg==" spinCount="100000" sheet="1" objects="1" scenarios="1"/>
  <mergeCells count="17">
    <mergeCell ref="H6:I6"/>
    <mergeCell ref="F6:G6"/>
    <mergeCell ref="B1:Q1"/>
    <mergeCell ref="B2:Q2"/>
    <mergeCell ref="B4:Q4"/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2023-12-04T08:29:09Z</dcterms:modified>
</cp:coreProperties>
</file>