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sT\Downloads\"/>
    </mc:Choice>
  </mc:AlternateContent>
  <xr:revisionPtr revIDLastSave="0" documentId="13_ncr:1_{F194C254-03C2-49A8-BBB4-CBA148223C0E}" xr6:coauthVersionLast="47" xr6:coauthVersionMax="47" xr10:uidLastSave="{00000000-0000-0000-0000-000000000000}"/>
  <bookViews>
    <workbookView xWindow="-120" yWindow="-120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0" i="1" l="1"/>
  <c r="C27" i="1"/>
  <c r="K21" i="1" l="1"/>
  <c r="L21" i="1"/>
  <c r="M21" i="1"/>
  <c r="N21" i="1" l="1"/>
  <c r="O21" i="1"/>
  <c r="P21" i="1"/>
  <c r="C15" i="1" l="1"/>
  <c r="C29" i="1"/>
  <c r="H21" i="1"/>
  <c r="I21" i="1"/>
  <c r="J21" i="1"/>
  <c r="C30" i="1" l="1"/>
  <c r="C18" i="1"/>
  <c r="F21" i="1"/>
  <c r="E21" i="1"/>
  <c r="G21" i="1"/>
  <c r="C19" i="1"/>
  <c r="C28" i="1" l="1"/>
  <c r="C21" i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<sst xmlns="http://schemas.openxmlformats.org/spreadsheetml/2006/main" count="49" uniqueCount="41">
  <si>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</si>
  <si>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</si>
  <si>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</si>
  <si>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</si>
  <si>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</si>
  <si>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</si>
  <si>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</si>
  <si>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</si>
  <si>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</si>
  <si>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</si>
  <si>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</si>
  <si>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</si>
  <si>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</si>
  <si>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</si>
  <si>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</si>
  <si>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</si>
  <si>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</si>
  <si>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</si>
  <si>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</si>
  <si>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</si>
  <si>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</si>
  <si>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</si>
  <si>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Dzīvokļu īpašnieku parāds pret uzkrājumu fondu </t>
  </si>
  <si>
    <t>Izlietotais uzkrājumu fonds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</si>
  <si>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</si>
  <si>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</si>
  <si>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</si>
  <si>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</si>
  <si>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</si>
  <si>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</si>
  <si>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</si>
  <si>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</si>
  <si>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</si>
  <si>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</si>
  <si>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>Uzkrājumu fonda atlikums</t>
  </si>
  <si>
    <t>Parāds (-) / Pārmaksa (+) pret Mājas uzkrājumu fondu</t>
  </si>
  <si>
    <t>Dzīvokļu īpašnieku parāds pret uzkrājumu fondu</t>
  </si>
  <si>
    <t>Aprēķinātais uzkrājumu fonds (no 01.07.2018.)</t>
  </si>
  <si>
    <t>Uzkrājuma fondā veiktās iemaksas (no 01.07.2018.)</t>
  </si>
  <si>
    <t>Izlietotais*</t>
  </si>
  <si>
    <t>01.01.2025.-31.12.2025.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</si>
</sst>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wrapText="1"/>
    </xf>
  </cellXfs>
  <cellStyles count="4">
    <cellStyle name="Comma" xfId="1" builtinId="3"/>
    <cellStyle name="Komats 3" xfId="3" xr:uid="{D0A37D07-86B4-463B-A929-871DD0102695}"/>
    <cellStyle name="Normal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A3" zoomScaleNormal="100" zoomScaleSheetLayoutView="90" zoomScalePageLayoutView="85" workbookViewId="0">
      <selection activeCell="C27" sqref="C27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17" ht="11.25" customHeight="1" x14ac:dyDescent="0.2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46" t="s">
        <v>32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43" t="s">
        <v>28</v>
      </c>
      <c r="G6" s="43"/>
      <c r="H6" s="42" t="s">
        <v>40</v>
      </c>
      <c r="I6" s="42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30</v>
      </c>
      <c r="C8" s="33">
        <v>45658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37</v>
      </c>
      <c r="C11" s="10">
        <v>123782.68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38</v>
      </c>
      <c r="C12" s="10">
        <v>122045.19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22</v>
      </c>
      <c r="C13" s="10">
        <v>590.21999999999753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23</v>
      </c>
      <c r="C14" s="10">
        <v>54552.04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34</v>
      </c>
      <c r="C15" s="10">
        <f>C12-C14</f>
        <v>67493.149999999994</v>
      </c>
      <c r="D15" s="11"/>
      <c r="E15" s="52" t="s">
        <v>24</v>
      </c>
      <c r="F15" s="53"/>
      <c r="G15" s="54"/>
      <c r="H15" s="48" t="s">
        <v>25</v>
      </c>
      <c r="I15" s="49"/>
      <c r="J15" s="50"/>
      <c r="K15" s="52" t="s">
        <v>26</v>
      </c>
      <c r="L15" s="53"/>
      <c r="M15" s="54"/>
      <c r="N15" s="48" t="s">
        <v>27</v>
      </c>
      <c r="O15" s="49"/>
      <c r="P15" s="50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13024.2</v>
      </c>
      <c r="D18" s="11"/>
      <c r="E18" s="14">
        <v>2170.6999999999998</v>
      </c>
      <c r="F18" s="14">
        <v>2170.6999999999998</v>
      </c>
      <c r="G18" s="14">
        <v>2170.6999999999998</v>
      </c>
      <c r="H18" s="15">
        <v>2170.6999999999998</v>
      </c>
      <c r="I18" s="15">
        <v>2170.6999999999998</v>
      </c>
      <c r="J18" s="15">
        <v>2170.6999999999998</v>
      </c>
      <c r="K18" s="14"/>
      <c r="L18" s="14"/>
      <c r="M18" s="14"/>
      <c r="N18" s="15"/>
      <c r="O18" s="15"/>
      <c r="P18" s="15"/>
      <c r="Q18" s="11"/>
    </row>
    <row r="19" spans="2:17" x14ac:dyDescent="0.2">
      <c r="B19" s="38" t="s">
        <v>17</v>
      </c>
      <c r="C19" s="16">
        <f>SUM(E19:P19)</f>
        <v>13003.89</v>
      </c>
      <c r="D19" s="11"/>
      <c r="E19" s="14">
        <v>2108.23</v>
      </c>
      <c r="F19" s="14">
        <v>2236.11</v>
      </c>
      <c r="G19" s="14">
        <v>2137.8200000000002</v>
      </c>
      <c r="H19" s="15">
        <v>2069.7799999999988</v>
      </c>
      <c r="I19" s="15">
        <v>2308.11</v>
      </c>
      <c r="J19" s="15">
        <v>2143.84</v>
      </c>
      <c r="K19" s="14"/>
      <c r="L19" s="14"/>
      <c r="M19" s="14"/>
      <c r="N19" s="15"/>
      <c r="O19" s="15"/>
      <c r="P19" s="15"/>
      <c r="Q19" s="11"/>
    </row>
    <row r="20" spans="2:17" x14ac:dyDescent="0.2">
      <c r="B20" s="38" t="s">
        <v>39</v>
      </c>
      <c r="C20" s="16">
        <f>SUM(E20:P20)</f>
        <v>0</v>
      </c>
      <c r="D20" s="11"/>
      <c r="E20" s="14"/>
      <c r="F20" s="14"/>
      <c r="G20" s="14"/>
      <c r="H20" s="15"/>
      <c r="I20" s="15"/>
      <c r="J20" s="15"/>
      <c r="K20" s="14"/>
      <c r="L20" s="14"/>
      <c r="M20" s="14"/>
      <c r="N20" s="15"/>
      <c r="O20" s="15"/>
      <c r="P20" s="15"/>
      <c r="Q20" s="11"/>
    </row>
    <row r="21" spans="2:17" x14ac:dyDescent="0.2">
      <c r="B21" s="39" t="s">
        <v>35</v>
      </c>
      <c r="C21" s="18">
        <f>SUM(E21:P21)</f>
        <v>-20.309999999999491</v>
      </c>
      <c r="D21" s="11"/>
      <c r="E21" s="17">
        <f>E19-E18</f>
        <v>-62.4699999999998</v>
      </c>
      <c r="F21" s="17">
        <f t="shared" ref="F21:J21" si="0">F19-F18</f>
        <v>65.410000000000309</v>
      </c>
      <c r="G21" s="17">
        <f>G19-G18</f>
        <v>-32.879999999999654</v>
      </c>
      <c r="H21" s="18">
        <f t="shared" si="0"/>
        <v>-100.92000000000098</v>
      </c>
      <c r="I21" s="18">
        <f t="shared" si="0"/>
        <v>137.41000000000031</v>
      </c>
      <c r="J21" s="18">
        <f t="shared" si="0"/>
        <v>-26.859999999999673</v>
      </c>
      <c r="K21" s="18">
        <f>K19-K18</f>
        <v>0</v>
      </c>
      <c r="L21" s="18">
        <f t="shared" ref="L21:P21" si="1">L19-L18</f>
        <v>0</v>
      </c>
      <c r="M21" s="18">
        <f t="shared" si="1"/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33</v>
      </c>
      <c r="C23" s="41">
        <v>45852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37</v>
      </c>
      <c r="C26" s="10">
        <f>C11+SUM(E18:P18)</f>
        <v>136806.88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38</v>
      </c>
      <c r="C27" s="10">
        <f>C12+SUM(E19:P19)</f>
        <v>135049.08000000002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36</v>
      </c>
      <c r="C28" s="10">
        <f>C13-(SUM(E21:P21))</f>
        <v>610.52999999999702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23</v>
      </c>
      <c r="C29" s="10">
        <f>C14+C20</f>
        <v>54552.04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0" t="s">
        <v>34</v>
      </c>
      <c r="C30" s="16">
        <f>C27-C29</f>
        <v>80497.040000000008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12.7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ht="12.75" customHeight="1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"/>
    </row>
    <row r="33" spans="2:17" ht="12.7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29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31</v>
      </c>
      <c r="C35" s="4"/>
      <c r="D35" s="5"/>
      <c r="E35" s="47"/>
      <c r="F35" s="47"/>
      <c r="G35" s="47"/>
      <c r="H35" s="47"/>
      <c r="I35" s="47"/>
      <c r="J35" s="47"/>
      <c r="K35" s="56">
        <v>45852</v>
      </c>
      <c r="L35" s="56"/>
      <c r="M35" s="56"/>
      <c r="N35" s="56"/>
      <c r="O35" s="56"/>
      <c r="P35" s="56"/>
      <c r="Q35" s="20"/>
    </row>
    <row r="36" spans="2:17" x14ac:dyDescent="0.2">
      <c r="B36" s="21" t="s">
        <v>18</v>
      </c>
      <c r="C36" s="22"/>
      <c r="D36" s="23"/>
      <c r="E36" s="51" t="s">
        <v>19</v>
      </c>
      <c r="F36" s="51"/>
      <c r="G36" s="51"/>
      <c r="H36" s="22"/>
      <c r="J36" s="29"/>
      <c r="K36" s="57" t="s">
        <v>20</v>
      </c>
      <c r="L36" s="57"/>
      <c r="M36" s="57"/>
      <c r="N36" s="57"/>
      <c r="O36" s="57"/>
      <c r="P36" s="57"/>
      <c r="Q36" s="29"/>
    </row>
    <row r="37" spans="2:17" ht="27.75" hidden="1" customHeight="1" x14ac:dyDescent="0.25">
      <c r="B37" s="24"/>
      <c r="E37" s="55"/>
      <c r="F37" s="55"/>
      <c r="G37" s="55"/>
      <c r="I37" s="55"/>
      <c r="J37" s="55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51" t="s">
        <v>19</v>
      </c>
      <c r="F38" s="51"/>
      <c r="G38" s="51"/>
      <c r="H38" s="27"/>
      <c r="I38" s="51" t="s">
        <v>20</v>
      </c>
      <c r="J38" s="51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3HP4nFmrmcNaxRXcBvKGymHAiFEZiMlTfIcdCHNOpHqgxFu2IavPbtJO+SXiqLcehJfngoZ5LsO8VlJXDrDrcg==" saltValue="y1HymOXD+Esv6/sFmUrGMw==" spinCount="100000" sheet="1" objects="1" scenarios="1"/>
  <mergeCells count="18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B32:P32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2025-07-14T09:25:42Z</dcterms:modified>
</cp:coreProperties>
</file>